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<sst xmlns="http://schemas.openxmlformats.org/spreadsheetml/2006/main" count="30" uniqueCount="26">
  <si>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Diameter (mm)</t>
  </si>
  <si>
    <t>No of Spokes</t>
  </si>
  <si>
    <t>Radius</t>
  </si>
  <si>
    <t>Radius Squared</t>
  </si>
  <si>
    <t>Overall Area</t>
  </si>
  <si>
    <t xml:space="preserve">Pi </t>
  </si>
  <si>
    <t>Inner Circle Area</t>
  </si>
  <si>
    <t>Rim Area</t>
  </si>
  <si>
    <t>Hub Area</t>
  </si>
  <si>
    <t>Spoke Length</t>
  </si>
  <si>
    <t>Single Spoke Area</t>
  </si>
  <si>
    <t>All Spoke Area</t>
  </si>
  <si>
    <t>Total Closed Area</t>
  </si>
  <si>
    <t>Rim Depth (mm)</t>
  </si>
  <si>
    <t>Hub Diameter (mm)</t>
  </si>
  <si>
    <t>Spoke Width (mm)</t>
  </si>
  <si>
    <t>% Closed</t>
  </si>
  <si>
    <t>% Open</t>
  </si>
  <si>
    <t>Open area of wheel</t>
  </si>
  <si>
    <t>%</t>
  </si>
  <si>
    <t>Wheel % Calculator</t>
  </si>
  <si>
    <t>Enter Value</t>
  </si>
  <si>
    <t>633 is standard</t>
  </si>
  <si>
    <t>Based on straight spokes</t>
  </si>
  <si>
    <t>Change values in white cells as appropriate</t>
  </si>
  <si>
    <t>DO NOT TOUCH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</si>
</sst>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32" borderId="10" xfId="0" applyFill="1" applyBorder="1" applyAlignment="1">
      <alignment horizontal="right"/>
    </xf>
    <xf numFmtId="2" fontId="0" fillId="32" borderId="10" xfId="0" applyNumberFormat="1" applyFill="1" applyBorder="1" applyAlignment="1">
      <alignment/>
    </xf>
    <xf numFmtId="0" fontId="0" fillId="32" borderId="0" xfId="0" applyFill="1" applyBorder="1" applyAlignment="1">
      <alignment horizontal="right"/>
    </xf>
    <xf numFmtId="0" fontId="0" fillId="32" borderId="0" xfId="0" applyFill="1" applyBorder="1" applyAlignment="1">
      <alignment/>
    </xf>
    <xf numFmtId="0" fontId="0" fillId="32" borderId="11" xfId="0" applyFill="1" applyBorder="1" applyAlignment="1">
      <alignment/>
    </xf>
    <xf numFmtId="0" fontId="0" fillId="0" borderId="0" xfId="0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right"/>
    </xf>
    <xf numFmtId="0" fontId="0" fillId="0" borderId="18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1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Alignment="1" applyProtection="1">
      <alignment horizontal="center"/>
      <protection/>
    </xf>
    <xf numFmtId="0" fontId="2" fillId="35" borderId="0" xfId="0" applyFont="1" applyFill="1" applyAlignment="1" applyProtection="1">
      <alignment horizontal="right"/>
      <protection/>
    </xf>
    <xf numFmtId="2" fontId="1" fillId="34" borderId="18" xfId="0" applyNumberFormat="1" applyFont="1" applyFill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3.57421875" style="0" customWidth="1"/>
    <col min="4" max="4" width="19.00390625" style="0" bestFit="1" customWidth="1"/>
    <col min="5" max="5" width="10.7109375" style="6" bestFit="1" customWidth="1"/>
    <col min="6" max="6" width="13.8515625" style="0" bestFit="1" customWidth="1"/>
    <col min="8" max="8" width="3.28125" style="0" customWidth="1"/>
    <col min="10" max="10" width="15.00390625" style="6" bestFit="1" customWidth="1"/>
    <col min="11" max="11" width="14.28125" style="0" bestFit="1" customWidth="1"/>
    <col min="12" max="12" width="16.57421875" style="0" bestFit="1" customWidth="1"/>
    <col min="13" max="13" width="17.7109375" style="6" customWidth="1"/>
  </cols>
  <sheetData>
    <row r="1" spans="1:8" ht="12.75">
      <c r="A1" s="17"/>
      <c r="B1" s="17"/>
      <c r="C1" s="17"/>
      <c r="D1" s="17"/>
      <c r="E1" s="18"/>
      <c r="F1" s="17"/>
      <c r="G1" s="17"/>
      <c r="H1" s="17"/>
    </row>
    <row r="2" spans="1:8" ht="12.75">
      <c r="A2" s="17"/>
      <c r="B2" s="19" t="s">
        <v>20</v>
      </c>
      <c r="C2" s="19"/>
      <c r="D2" s="20"/>
      <c r="E2" s="21"/>
      <c r="F2" s="20"/>
      <c r="G2" s="20"/>
      <c r="H2" s="17"/>
    </row>
    <row r="3" spans="1:8" ht="12.75">
      <c r="A3" s="17"/>
      <c r="B3" s="20" t="s">
        <v>23</v>
      </c>
      <c r="C3" s="20"/>
      <c r="D3" s="19"/>
      <c r="E3" s="21"/>
      <c r="F3" s="20"/>
      <c r="G3" s="20"/>
      <c r="H3" s="17"/>
    </row>
    <row r="4" spans="1:8" ht="12.75">
      <c r="A4" s="17"/>
      <c r="B4" s="20" t="s">
        <v>24</v>
      </c>
      <c r="C4" s="20"/>
      <c r="D4" s="19"/>
      <c r="E4" s="21"/>
      <c r="F4" s="20"/>
      <c r="G4" s="20"/>
      <c r="H4" s="17"/>
    </row>
    <row r="5" spans="1:8" ht="12.75">
      <c r="A5" s="17"/>
      <c r="B5" s="20"/>
      <c r="C5" s="20"/>
      <c r="D5" s="19"/>
      <c r="E5" s="21"/>
      <c r="F5" s="20"/>
      <c r="G5" s="20"/>
      <c r="H5" s="17"/>
    </row>
    <row r="6" spans="1:8" ht="12.75">
      <c r="A6" s="17"/>
      <c r="B6" s="20"/>
      <c r="C6" s="20"/>
      <c r="D6" s="20"/>
      <c r="E6" s="21" t="s">
        <v>21</v>
      </c>
      <c r="F6" s="20"/>
      <c r="G6" s="20"/>
      <c r="H6" s="17"/>
    </row>
    <row r="7" spans="1:8" ht="12.75">
      <c r="A7" s="17"/>
      <c r="B7" s="20"/>
      <c r="C7" s="20"/>
      <c r="D7" s="20" t="s">
        <v>0</v>
      </c>
      <c r="E7" s="15">
        <v>633</v>
      </c>
      <c r="F7" s="22" t="s">
        <v>22</v>
      </c>
      <c r="G7" s="20"/>
      <c r="H7" s="17"/>
    </row>
    <row r="8" spans="1:8" ht="12.75">
      <c r="A8" s="17"/>
      <c r="B8" s="20"/>
      <c r="C8" s="20"/>
      <c r="D8" s="20"/>
      <c r="E8" s="21"/>
      <c r="F8" s="20"/>
      <c r="G8" s="20"/>
      <c r="H8" s="17"/>
    </row>
    <row r="9" spans="1:8" ht="12.75">
      <c r="A9" s="17"/>
      <c r="B9" s="20"/>
      <c r="C9" s="20"/>
      <c r="D9" s="20"/>
      <c r="E9" s="21" t="s">
        <v>21</v>
      </c>
      <c r="F9" s="20"/>
      <c r="G9" s="20"/>
      <c r="H9" s="17"/>
    </row>
    <row r="10" spans="1:8" ht="12.75">
      <c r="A10" s="17"/>
      <c r="B10" s="20"/>
      <c r="C10" s="20"/>
      <c r="D10" s="20" t="s">
        <v>13</v>
      </c>
      <c r="E10" s="16">
        <v>95</v>
      </c>
      <c r="F10" s="20"/>
      <c r="G10" s="20"/>
      <c r="H10" s="17"/>
    </row>
    <row r="11" spans="1:8" ht="12.75">
      <c r="A11" s="17"/>
      <c r="B11" s="20"/>
      <c r="C11" s="20"/>
      <c r="D11" s="20"/>
      <c r="E11" s="21"/>
      <c r="F11" s="20"/>
      <c r="G11" s="20"/>
      <c r="H11" s="17"/>
    </row>
    <row r="12" spans="1:8" ht="12.75">
      <c r="A12" s="17"/>
      <c r="B12" s="20"/>
      <c r="C12" s="20"/>
      <c r="D12" s="20"/>
      <c r="E12" s="21" t="s">
        <v>21</v>
      </c>
      <c r="F12" s="20"/>
      <c r="G12" s="20"/>
      <c r="H12" s="17"/>
    </row>
    <row r="13" spans="1:8" ht="12.75">
      <c r="A13" s="17"/>
      <c r="B13" s="20"/>
      <c r="C13" s="20"/>
      <c r="D13" s="20" t="s">
        <v>14</v>
      </c>
      <c r="E13" s="16">
        <v>35</v>
      </c>
      <c r="F13" s="20"/>
      <c r="G13" s="20"/>
      <c r="H13" s="17"/>
    </row>
    <row r="14" spans="1:8" ht="12.75">
      <c r="A14" s="17"/>
      <c r="B14" s="20"/>
      <c r="C14" s="20"/>
      <c r="D14" s="20"/>
      <c r="E14" s="21"/>
      <c r="F14" s="20"/>
      <c r="G14" s="20"/>
      <c r="H14" s="17"/>
    </row>
    <row r="15" spans="1:8" ht="12.75">
      <c r="A15" s="17"/>
      <c r="B15" s="20"/>
      <c r="C15" s="20"/>
      <c r="D15" s="20"/>
      <c r="E15" s="21" t="s">
        <v>21</v>
      </c>
      <c r="F15" s="20"/>
      <c r="G15" s="20"/>
      <c r="H15" s="17"/>
    </row>
    <row r="16" spans="1:8" ht="12.75">
      <c r="A16" s="17"/>
      <c r="B16" s="20"/>
      <c r="C16" s="20"/>
      <c r="D16" s="20" t="s">
        <v>15</v>
      </c>
      <c r="E16" s="16">
        <v>2</v>
      </c>
      <c r="F16" s="20"/>
      <c r="G16" s="20"/>
      <c r="H16" s="17"/>
    </row>
    <row r="17" spans="1:8" ht="12.75">
      <c r="A17" s="17"/>
      <c r="B17" s="20"/>
      <c r="C17" s="20"/>
      <c r="D17" s="20"/>
      <c r="E17" s="21"/>
      <c r="F17" s="20"/>
      <c r="G17" s="20"/>
      <c r="H17" s="17"/>
    </row>
    <row r="18" spans="1:8" ht="12.75">
      <c r="A18" s="17"/>
      <c r="B18" s="20"/>
      <c r="C18" s="20"/>
      <c r="D18" s="20"/>
      <c r="E18" s="21" t="s">
        <v>21</v>
      </c>
      <c r="F18" s="20"/>
      <c r="G18" s="20"/>
      <c r="H18" s="17"/>
    </row>
    <row r="19" spans="1:8" ht="12.75">
      <c r="A19" s="17"/>
      <c r="B19" s="20"/>
      <c r="C19" s="20"/>
      <c r="D19" s="20" t="s">
        <v>1</v>
      </c>
      <c r="E19" s="16">
        <v>8</v>
      </c>
      <c r="F19" s="20"/>
      <c r="G19" s="20"/>
      <c r="H19" s="17"/>
    </row>
    <row r="20" spans="1:8" ht="12.75">
      <c r="A20" s="17"/>
      <c r="B20" s="20"/>
      <c r="C20" s="20"/>
      <c r="D20" s="20"/>
      <c r="E20" s="21"/>
      <c r="F20" s="20"/>
      <c r="G20" s="20"/>
      <c r="H20" s="17"/>
    </row>
    <row r="21" spans="1:8" ht="12.75">
      <c r="A21" s="17"/>
      <c r="B21" s="20"/>
      <c r="C21" s="20"/>
      <c r="D21" s="20"/>
      <c r="E21" s="21"/>
      <c r="F21" s="20"/>
      <c r="G21" s="20"/>
      <c r="H21" s="17"/>
    </row>
    <row r="22" spans="1:8" ht="12.75">
      <c r="A22" s="17"/>
      <c r="B22" s="20"/>
      <c r="C22" s="20"/>
      <c r="D22" s="20"/>
      <c r="E22" s="21"/>
      <c r="F22" s="20"/>
      <c r="G22" s="20"/>
      <c r="H22" s="17"/>
    </row>
    <row r="23" spans="1:8" ht="12.75">
      <c r="A23" s="17"/>
      <c r="B23" s="20"/>
      <c r="C23" s="17"/>
      <c r="D23" s="17"/>
      <c r="E23" s="18"/>
      <c r="F23" s="17"/>
      <c r="G23" s="20"/>
      <c r="H23" s="17"/>
    </row>
    <row r="24" spans="1:8" ht="12.75">
      <c r="A24" s="17"/>
      <c r="B24" s="20"/>
      <c r="C24" s="17"/>
      <c r="D24" s="17" t="s">
        <v>18</v>
      </c>
      <c r="E24" s="23">
        <f>M59</f>
        <v>47.635402564537124</v>
      </c>
      <c r="F24" s="24" t="s">
        <v>19</v>
      </c>
      <c r="G24" s="20"/>
      <c r="H24" s="17"/>
    </row>
    <row r="25" spans="1:8" ht="12.75">
      <c r="A25" s="17"/>
      <c r="B25" s="20"/>
      <c r="C25" s="17"/>
      <c r="D25" s="17"/>
      <c r="E25" s="18"/>
      <c r="F25" s="17"/>
      <c r="G25" s="20"/>
      <c r="H25" s="17"/>
    </row>
    <row r="26" spans="1:8" ht="12.75">
      <c r="A26" s="17"/>
      <c r="B26" s="20"/>
      <c r="C26" s="20"/>
      <c r="D26" s="20"/>
      <c r="E26" s="21"/>
      <c r="F26" s="20"/>
      <c r="G26" s="20"/>
      <c r="H26" s="17"/>
    </row>
    <row r="27" spans="1:8" ht="12.75">
      <c r="A27" s="17"/>
      <c r="B27" s="20"/>
      <c r="C27" s="20"/>
      <c r="D27" s="20"/>
      <c r="E27" s="21"/>
      <c r="F27" s="20"/>
      <c r="G27" s="20"/>
      <c r="H27" s="17"/>
    </row>
    <row r="28" spans="1:8" ht="12.75">
      <c r="A28" s="17"/>
      <c r="B28" s="20"/>
      <c r="C28" s="20"/>
      <c r="D28" s="20"/>
      <c r="E28" s="21"/>
      <c r="F28" s="20"/>
      <c r="G28" s="20"/>
      <c r="H28" s="17"/>
    </row>
    <row r="29" spans="1:8" ht="12.75">
      <c r="A29" s="17"/>
      <c r="B29" s="20"/>
      <c r="C29" s="20"/>
      <c r="D29" s="20"/>
      <c r="E29" s="21"/>
      <c r="F29" s="20"/>
      <c r="G29" s="20"/>
      <c r="H29" s="17"/>
    </row>
    <row r="30" spans="1:8" ht="12.75">
      <c r="A30" s="17"/>
      <c r="B30" s="17"/>
      <c r="C30" s="17"/>
      <c r="D30" s="17"/>
      <c r="E30" s="18"/>
      <c r="F30" s="17"/>
      <c r="G30" s="17"/>
      <c r="H30" s="17"/>
    </row>
    <row r="33" ht="12.75" hidden="1">
      <c r="J33" s="6" t="s">
        <v>25</v>
      </c>
    </row>
    <row r="34" spans="10:13" ht="12.75" hidden="1">
      <c r="J34" s="7"/>
      <c r="K34" s="1" t="s">
        <v>5</v>
      </c>
      <c r="L34" s="2">
        <v>3.142857142857143</v>
      </c>
      <c r="M34" s="10"/>
    </row>
    <row r="35" spans="10:13" ht="12.75" hidden="1">
      <c r="J35" s="8"/>
      <c r="K35" s="3"/>
      <c r="L35" s="4"/>
      <c r="M35" s="11"/>
    </row>
    <row r="36" spans="10:13" ht="12.75" hidden="1">
      <c r="J36" s="8"/>
      <c r="K36" s="3"/>
      <c r="L36" s="4"/>
      <c r="M36" s="11"/>
    </row>
    <row r="37" spans="10:13" ht="12.75" hidden="1">
      <c r="J37" s="8"/>
      <c r="K37" s="3"/>
      <c r="L37" s="4"/>
      <c r="M37" s="11"/>
    </row>
    <row r="38" spans="10:13" ht="12.75" hidden="1">
      <c r="J38" s="8" t="s">
        <v>2</v>
      </c>
      <c r="K38" s="4" t="s">
        <v>3</v>
      </c>
      <c r="L38" s="4"/>
      <c r="M38" s="13" t="s">
        <v>4</v>
      </c>
    </row>
    <row r="39" spans="10:13" ht="12.75" hidden="1">
      <c r="J39" s="8">
        <f>E7/2</f>
        <v>316.5</v>
      </c>
      <c r="K39" s="4">
        <f>J39*J39</f>
        <v>100172.25</v>
      </c>
      <c r="L39" s="4"/>
      <c r="M39" s="11">
        <f>K39*L34</f>
        <v>314827.0714285714</v>
      </c>
    </row>
    <row r="40" spans="10:13" ht="12.75" hidden="1">
      <c r="J40" s="8"/>
      <c r="K40" s="4"/>
      <c r="L40" s="4"/>
      <c r="M40" s="11"/>
    </row>
    <row r="41" spans="10:13" ht="12.75" hidden="1">
      <c r="J41" s="8"/>
      <c r="K41" s="4"/>
      <c r="L41" s="4" t="s">
        <v>6</v>
      </c>
      <c r="M41" s="13" t="s">
        <v>7</v>
      </c>
    </row>
    <row r="42" spans="10:13" ht="12.75" hidden="1">
      <c r="J42" s="8">
        <f>J39-E10</f>
        <v>221.5</v>
      </c>
      <c r="K42" s="4">
        <f>J42*J42</f>
        <v>49062.25</v>
      </c>
      <c r="L42" s="4">
        <f>K42*L34</f>
        <v>154195.64285714284</v>
      </c>
      <c r="M42" s="11">
        <f>M39-L42</f>
        <v>160631.42857142858</v>
      </c>
    </row>
    <row r="43" spans="10:13" ht="12.75" hidden="1">
      <c r="J43" s="8"/>
      <c r="K43" s="4"/>
      <c r="L43" s="4"/>
      <c r="M43" s="11"/>
    </row>
    <row r="44" spans="10:13" ht="12.75" hidden="1">
      <c r="J44" s="8"/>
      <c r="K44" s="4"/>
      <c r="L44" s="4"/>
      <c r="M44" s="13" t="s">
        <v>8</v>
      </c>
    </row>
    <row r="45" spans="10:13" ht="12.75" hidden="1">
      <c r="J45" s="8">
        <f>E13/2</f>
        <v>17.5</v>
      </c>
      <c r="K45" s="4">
        <f>J45*J45</f>
        <v>306.25</v>
      </c>
      <c r="L45" s="4"/>
      <c r="M45" s="11">
        <f>K45*L34</f>
        <v>962.5</v>
      </c>
    </row>
    <row r="46" spans="10:13" ht="12.75" hidden="1">
      <c r="J46" s="8"/>
      <c r="K46" s="4"/>
      <c r="L46" s="4"/>
      <c r="M46" s="11"/>
    </row>
    <row r="47" spans="10:13" ht="12.75" hidden="1">
      <c r="J47" s="8" t="s">
        <v>9</v>
      </c>
      <c r="K47" s="4"/>
      <c r="L47" s="4"/>
      <c r="M47" s="13" t="s">
        <v>10</v>
      </c>
    </row>
    <row r="48" spans="10:13" ht="12.75" hidden="1">
      <c r="J48" s="8">
        <f>J42-J45</f>
        <v>204</v>
      </c>
      <c r="K48" s="4"/>
      <c r="L48" s="4"/>
      <c r="M48" s="11">
        <f>J48*E16</f>
        <v>408</v>
      </c>
    </row>
    <row r="49" spans="10:13" ht="12.75" hidden="1">
      <c r="J49" s="8"/>
      <c r="K49" s="4"/>
      <c r="L49" s="4"/>
      <c r="M49" s="11"/>
    </row>
    <row r="50" spans="10:13" ht="12.75" hidden="1">
      <c r="J50" s="8"/>
      <c r="K50" s="4"/>
      <c r="L50" s="4"/>
      <c r="M50" s="13" t="s">
        <v>11</v>
      </c>
    </row>
    <row r="51" spans="10:13" ht="12.75" hidden="1">
      <c r="J51" s="8"/>
      <c r="K51" s="4"/>
      <c r="L51" s="4"/>
      <c r="M51" s="11">
        <f>M48*E19</f>
        <v>3264</v>
      </c>
    </row>
    <row r="52" spans="10:13" ht="12.75" hidden="1">
      <c r="J52" s="8"/>
      <c r="K52" s="4"/>
      <c r="L52" s="4"/>
      <c r="M52" s="11"/>
    </row>
    <row r="53" spans="10:13" ht="12.75" hidden="1">
      <c r="J53" s="8"/>
      <c r="K53" s="4"/>
      <c r="L53" s="4"/>
      <c r="M53" s="13" t="s">
        <v>12</v>
      </c>
    </row>
    <row r="54" spans="10:13" ht="12.75" hidden="1">
      <c r="J54" s="8"/>
      <c r="K54" s="4"/>
      <c r="L54" s="4"/>
      <c r="M54" s="11">
        <f>M42+M45+M51</f>
        <v>164857.92857142858</v>
      </c>
    </row>
    <row r="55" spans="10:13" ht="12.75" hidden="1">
      <c r="J55" s="8"/>
      <c r="K55" s="4"/>
      <c r="L55" s="4"/>
      <c r="M55" s="11"/>
    </row>
    <row r="56" spans="10:13" ht="12.75" hidden="1">
      <c r="J56" s="8"/>
      <c r="K56" s="4"/>
      <c r="L56" s="3"/>
      <c r="M56" s="11"/>
    </row>
    <row r="57" spans="10:13" ht="12.75" hidden="1">
      <c r="J57" s="8"/>
      <c r="K57" s="4"/>
      <c r="L57" s="14" t="s">
        <v>16</v>
      </c>
      <c r="M57" s="11">
        <f>(M54/M39)*100</f>
        <v>52.364597435462876</v>
      </c>
    </row>
    <row r="58" spans="10:13" ht="12.75" hidden="1">
      <c r="J58" s="8"/>
      <c r="K58" s="4"/>
      <c r="L58" s="3"/>
      <c r="M58" s="11"/>
    </row>
    <row r="59" spans="10:13" ht="12.75" hidden="1">
      <c r="J59" s="8"/>
      <c r="K59" s="4"/>
      <c r="L59" s="14" t="s">
        <v>17</v>
      </c>
      <c r="M59" s="11">
        <f>100-M57</f>
        <v>47.635402564537124</v>
      </c>
    </row>
    <row r="60" spans="10:13" ht="12.75" hidden="1">
      <c r="J60" s="8"/>
      <c r="K60" s="4"/>
      <c r="L60" s="4"/>
      <c r="M60" s="11"/>
    </row>
    <row r="61" spans="10:13" ht="12.75" hidden="1">
      <c r="J61" s="9"/>
      <c r="K61" s="5"/>
      <c r="L61" s="5"/>
      <c r="M61" s="12"/>
    </row>
  </sheetData>
  <sheetProtection password="B6C1" sheet="1" objects="1" scenarios="1" selectLockedCells="1"/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</dc:creator>
  <cp:keywords/>
  <dc:description/>
  <cp:lastModifiedBy>Keith</cp:lastModifiedBy>
  <dcterms:created xsi:type="dcterms:W3CDTF">2010-02-04T15:12:09Z</dcterms:created>
  <dcterms:modified xsi:type="dcterms:W3CDTF">2015-05-06T11:21:21Z</dcterms:modified>
  <cp:category/>
  <cp:version/>
  <cp:contentType/>
  <cp:contentStatus/>
</cp:coreProperties>
</file>